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90" windowWidth="9015" windowHeight="5745" tabRatio="726" activeTab="0"/>
  </bookViews>
  <sheets>
    <sheet name="DIP" sheetId="1" r:id="rId1"/>
  </sheets>
  <definedNames>
    <definedName name="_xlnm.Print_Area" localSheetId="0">'DIP'!$A$1:$AS$39</definedName>
    <definedName name="_xlnm.Print_Titles" localSheetId="0">'DIP'!$A:$D</definedName>
  </definedNames>
  <calcPr fullCalcOnLoad="1"/>
</workbook>
</file>

<file path=xl/sharedStrings.xml><?xml version="1.0" encoding="utf-8"?>
<sst xmlns="http://schemas.openxmlformats.org/spreadsheetml/2006/main" count="219" uniqueCount="57">
  <si>
    <t>La mancata attuazione o sospensione degli interventi pianificati viene motivata nel diario</t>
  </si>
  <si>
    <t>ESITO</t>
  </si>
  <si>
    <t>SUB</t>
  </si>
  <si>
    <t>Numero di verbale</t>
  </si>
  <si>
    <t>Data e ora del sopralluogo</t>
  </si>
  <si>
    <t>INDICATORE GENERALE</t>
  </si>
  <si>
    <t>AREE</t>
  </si>
  <si>
    <t>N.</t>
  </si>
  <si>
    <t>DESCRIZIONE INDICATORE</t>
  </si>
  <si>
    <t>3.1</t>
  </si>
  <si>
    <t>3.2</t>
  </si>
  <si>
    <t>Evidenza dell'informazione/condivisione del PI con assistito o avente titolo o familiare/care giver</t>
  </si>
  <si>
    <t>Esistenza registrazione eventi, prescrizioni, interventi completi di data, ora e firma/sigla</t>
  </si>
  <si>
    <t>area medica</t>
  </si>
  <si>
    <t>psico-sociale  (raggruppa le aree psicologica, educativo/animativa e sociale)</t>
  </si>
  <si>
    <t>riabilitativa</t>
  </si>
  <si>
    <t>INDICATORI NON RAGGIUNTI</t>
  </si>
  <si>
    <t>INDICATORI NON PERTINENTI/NON APPLICABILI</t>
  </si>
  <si>
    <t>PERCENTUALE</t>
  </si>
  <si>
    <t>INDICATORI RAGGIUNTI</t>
  </si>
  <si>
    <t>FASAS n.</t>
  </si>
  <si>
    <t>TOTALE INDICATORI</t>
  </si>
  <si>
    <t>FASCICOLO</t>
  </si>
  <si>
    <t>FASCICOLI ESAMINATI</t>
  </si>
  <si>
    <r>
      <t>Verifica di applicabilità</t>
    </r>
    <r>
      <rPr>
        <b/>
        <sz val="12"/>
        <rFont val="Calibri"/>
        <family val="2"/>
      </rPr>
      <t>: la prestazione rientra nelle prestazioni di gruppo con presa in carico semplice</t>
    </r>
  </si>
  <si>
    <t>Nel diario individuale, le attività di gruppo devono essere indicate unicamente  nei casi di mancata frequenza o quando si siano rilevati perticolari comportamenti o reazioni durante tali attività.</t>
  </si>
  <si>
    <t>L'indicatore non è applicabile nei casi in cui gli utenti usufruiscano di monoprestazioni o gruppi CF</t>
  </si>
  <si>
    <t>Presenza della valutazione / rivalutazione multidimensionale dei bisogni </t>
  </si>
  <si>
    <t>Coerenza della valutazione multidimensionale con la progettazione</t>
  </si>
  <si>
    <t xml:space="preserve">L'indicatore è valorizzato "Non Pertinente" in caso di indisponibilità del flusso </t>
  </si>
  <si>
    <t>Coerenza della pianificazione con gli interventi attuati</t>
  </si>
  <si>
    <t>Congruenza dati rendicontati nel flusso  con quanto rintracciato nel FASAS</t>
  </si>
  <si>
    <t>NO</t>
  </si>
  <si>
    <t>N.P.</t>
  </si>
  <si>
    <t>Il sottoindicatore può essere NP in caso di verifica effettuata prima dei 30 gg dalla presa in carico</t>
  </si>
  <si>
    <t xml:space="preserve">Valutazioni, in funzione del bisogno, nelle aree previste dalle specifiche normative,  attraverso la rilevazione anamnestica e l'utilizzo di scale validate </t>
  </si>
  <si>
    <t>La rivalutazione multidimensionale dei bisogni: è effettuata secondo le tempistiche previste e/o in presenza di cambiamento delle condizioni della persona</t>
  </si>
  <si>
    <t>Laddove non esistano scale validate si considerano accettabili anche altri strumenti di valutazione (ad es. osservazionali, interviste strutturate) adottati dall'equipe.
L'indicatore è raggiunto se è presente almeno un SI e in assenza di NO nelle aree sotto riportate.</t>
  </si>
  <si>
    <t xml:space="preserve">Elaborazione del progetto individuale definitivo, che preveda obiettivi personalizzati e relativi tempi di verifica, entro 30 gg a partire dalla data di presa in carico </t>
  </si>
  <si>
    <t>CUDES:</t>
  </si>
  <si>
    <t>Applicabile solo al progetto definitivo
Per evidenza si intende uno o più dei seguenti casi:
- la sottoscrizione del progetto
- l'annotazione nel fascicolo  a cura dell'operatore dell'avvenuta condivisione/informazione 
- la trasmissione del progetto al care giver</t>
  </si>
  <si>
    <t>E’ stata attivata una pianificazione provvisoria in tempi brevi dalla presa in carico</t>
  </si>
  <si>
    <t>Per tempi brevi si intende un lasso di tempo necessario a soddisfare i bisogni "urgenti" e comunque a garantire la continuità assistenziale. 
Nella pianificazione provvisoria, nell'attesa del progetto definitivo, dovranno essere presenti i seguenti elementi:
- interventi e modalità di attuazione della pianificazione
- individuazione degli operatori coinvolti nella pianificazione</t>
  </si>
  <si>
    <t>E’ stata attivata una pianificazione definitiva completa di tutti gli elementi previsti</t>
  </si>
  <si>
    <t xml:space="preserve">Nella pianificazione definitiva dovranno essere presenti i seguenti elementi:
- interventi conseguenti all'elaborazione del PI
-  le relative modalità di attuazione
- individuazione dell’équipe o degli operatori coinvolti
- descrizione degli obiettivi individuati per le diverse aree di intervento
- modalità e tempi per monitoraggio e verifica del raggiungimento degli obiettivi
</t>
  </si>
  <si>
    <t>Nota esplicativa</t>
  </si>
  <si>
    <t xml:space="preserve">Denominazione: </t>
  </si>
  <si>
    <t xml:space="preserve">L'indicatore non è applicabile nei casi in cui gli utenti usufruiscano di monoprestazioni. 
La monoprestazione è quella prestazione che viene effettuata una  sola volta o che viene ripetuta in tempi molto dilatati  (prelievi,colloquio di accoglienza senza successiva presa in carico). 
Si sottolinea che la monoprestazione si differenzia dalla prestazione monoprofessionale. </t>
  </si>
  <si>
    <t>Il sottoindicatore è raggiunto in presenza di SI per la pianificazione provvisoria o per la pianificazione definitiva.
Il Non Pertinente vale solo per i SerT nelle situazioni in cui non sono ancora decorsi 30 gg dal primo colloquio di accoglienza</t>
  </si>
  <si>
    <t>Adozione, laddove applicabile, di foglio unico di terapia farmacologica con  registrazione della somministrazione</t>
  </si>
  <si>
    <t xml:space="preserve">Registrazione: deve essere tracciata la somministrazione di ogni farmaco </t>
  </si>
  <si>
    <t>L'indicatore non è applicabile in caso di monoprestazioni e quando la progettazione definitiva è ancora in corso nel rispetto delle tempistiche previste. Qualora fossero già decorsi i termini l'indicatore 3.1. è da considerarsi NON raggiunto
L'indicatore è raggiunto in presenza di entrambi SI.</t>
  </si>
  <si>
    <r>
      <rPr>
        <sz val="12"/>
        <rFont val="Calibri"/>
        <family val="2"/>
      </rPr>
      <t>Esistenza della progettazione, pianificazione e tracciabilità degli interventi attuati.</t>
    </r>
    <r>
      <rPr>
        <b/>
        <sz val="12"/>
        <rFont val="Calibri"/>
        <family val="2"/>
      </rPr>
      <t xml:space="preserve">
</t>
    </r>
    <r>
      <rPr>
        <b/>
        <u val="single"/>
        <sz val="12"/>
        <rFont val="Calibri"/>
        <family val="2"/>
      </rPr>
      <t>Presenza della pianificazione</t>
    </r>
  </si>
  <si>
    <r>
      <rPr>
        <sz val="12"/>
        <rFont val="Calibri"/>
        <family val="2"/>
      </rPr>
      <t>Esistenza della progettazione, pianificazione e tracciabilità degli interventi attuati.</t>
    </r>
    <r>
      <rPr>
        <b/>
        <sz val="12"/>
        <rFont val="Calibri"/>
        <family val="2"/>
      </rPr>
      <t xml:space="preserve">
</t>
    </r>
    <r>
      <rPr>
        <b/>
        <u val="single"/>
        <sz val="12"/>
        <rFont val="Calibri"/>
        <family val="2"/>
      </rPr>
      <t>Tracciabilità degli interventi attuati</t>
    </r>
  </si>
  <si>
    <r>
      <rPr>
        <sz val="12"/>
        <rFont val="Calibri"/>
        <family val="2"/>
      </rPr>
      <t xml:space="preserve">Esistenza della progettazione, pianificazione e tracciabilità degli interventi attuati.
</t>
    </r>
    <r>
      <rPr>
        <b/>
        <u val="single"/>
        <sz val="12"/>
        <rFont val="Calibri"/>
        <family val="2"/>
      </rPr>
      <t>Elaborazione del Progetto Individuale</t>
    </r>
  </si>
  <si>
    <t>CHECK LIST PER CONTROLLO DI APPROPRIATEZZA (ver 2/18)</t>
  </si>
  <si>
    <t>infermieristica-tutelare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</si>
</sst>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49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u val="single"/>
      <sz val="12"/>
      <color indexed="10"/>
      <name val="Calibri"/>
      <family val="2"/>
    </font>
    <font>
      <b/>
      <sz val="10"/>
      <color indexed="8"/>
      <name val="Calibri"/>
      <family val="2"/>
    </font>
    <font>
      <b/>
      <u val="single"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indexed="1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 textRotation="90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9" fillId="33" borderId="1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left" vertical="center" wrapText="1" indent="1"/>
      <protection hidden="1"/>
    </xf>
    <xf numFmtId="0" fontId="4" fillId="0" borderId="10" xfId="0" applyFont="1" applyFill="1" applyBorder="1" applyAlignment="1" applyProtection="1">
      <alignment horizontal="left" vertical="center" wrapText="1" indent="1"/>
      <protection hidden="1"/>
    </xf>
    <xf numFmtId="0" fontId="4" fillId="34" borderId="10" xfId="0" applyFont="1" applyFill="1" applyBorder="1" applyAlignment="1" applyProtection="1">
      <alignment horizontal="left" vertical="center" wrapText="1" indent="1"/>
      <protection hidden="1"/>
    </xf>
    <xf numFmtId="0" fontId="3" fillId="0" borderId="10" xfId="0" applyFont="1" applyFill="1" applyBorder="1" applyAlignment="1" applyProtection="1">
      <alignment horizontal="left" vertical="center" wrapText="1" inden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1" fontId="4" fillId="35" borderId="10" xfId="49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 vertical="center" wrapText="1"/>
      <protection hidden="1"/>
    </xf>
    <xf numFmtId="1" fontId="3" fillId="35" borderId="0" xfId="49" applyNumberFormat="1" applyFont="1" applyFill="1" applyBorder="1" applyAlignment="1" applyProtection="1">
      <alignment horizontal="left" vertical="center" wrapText="1"/>
      <protection hidden="1"/>
    </xf>
    <xf numFmtId="0" fontId="13" fillId="0" borderId="10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1" fontId="4" fillId="35" borderId="10" xfId="49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36" borderId="10" xfId="0" applyFont="1" applyFill="1" applyBorder="1" applyAlignment="1" applyProtection="1">
      <alignment horizontal="left" vertical="center" wrapText="1" indent="1"/>
      <protection hidden="1"/>
    </xf>
    <xf numFmtId="0" fontId="7" fillId="36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 hidden="1"/>
    </xf>
    <xf numFmtId="0" fontId="4" fillId="6" borderId="10" xfId="0" applyFont="1" applyFill="1" applyBorder="1" applyAlignment="1" applyProtection="1">
      <alignment horizontal="left" vertical="center" wrapText="1" indent="1"/>
      <protection hidden="1"/>
    </xf>
    <xf numFmtId="0" fontId="3" fillId="6" borderId="12" xfId="0" applyFont="1" applyFill="1" applyBorder="1" applyAlignment="1" applyProtection="1">
      <alignment horizontal="left" vertical="center" wrapText="1" indent="1"/>
      <protection hidden="1"/>
    </xf>
    <xf numFmtId="0" fontId="4" fillId="6" borderId="10" xfId="0" applyFont="1" applyFill="1" applyBorder="1" applyAlignment="1" applyProtection="1">
      <alignment horizontal="center" vertical="center" wrapText="1"/>
      <protection hidden="1"/>
    </xf>
    <xf numFmtId="0" fontId="4" fillId="37" borderId="10" xfId="0" applyFont="1" applyFill="1" applyBorder="1" applyAlignment="1" applyProtection="1">
      <alignment horizontal="left" vertical="center" wrapText="1" indent="1"/>
      <protection hidden="1"/>
    </xf>
    <xf numFmtId="0" fontId="3" fillId="37" borderId="10" xfId="0" applyFont="1" applyFill="1" applyBorder="1" applyAlignment="1" applyProtection="1">
      <alignment horizontal="left" vertical="center" wrapText="1" indent="1"/>
      <protection hidden="1"/>
    </xf>
    <xf numFmtId="0" fontId="7" fillId="37" borderId="10" xfId="0" applyFont="1" applyFill="1" applyBorder="1" applyAlignment="1" applyProtection="1">
      <alignment horizontal="center" vertical="center" wrapText="1"/>
      <protection hidden="1"/>
    </xf>
    <xf numFmtId="0" fontId="8" fillId="37" borderId="10" xfId="0" applyFont="1" applyFill="1" applyBorder="1" applyAlignment="1" applyProtection="1">
      <alignment horizontal="left" vertical="center" wrapText="1" indent="1"/>
      <protection hidden="1"/>
    </xf>
    <xf numFmtId="0" fontId="3" fillId="6" borderId="10" xfId="0" applyFont="1" applyFill="1" applyBorder="1" applyAlignment="1" applyProtection="1">
      <alignment horizontal="left" vertical="center" wrapText="1" indent="1"/>
      <protection hidden="1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  <protection hidden="1"/>
    </xf>
    <xf numFmtId="0" fontId="3" fillId="0" borderId="11" xfId="0" applyFont="1" applyFill="1" applyBorder="1" applyAlignment="1" applyProtection="1">
      <alignment horizontal="left" vertical="center" wrapText="1" inden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7" fillId="36" borderId="10" xfId="0" applyFont="1" applyFill="1" applyBorder="1" applyAlignment="1" applyProtection="1">
      <alignment horizontal="center" vertical="center"/>
      <protection hidden="1"/>
    </xf>
    <xf numFmtId="164" fontId="7" fillId="36" borderId="10" xfId="0" applyNumberFormat="1" applyFont="1" applyFill="1" applyBorder="1" applyAlignment="1" applyProtection="1">
      <alignment horizontal="center" vertical="center"/>
      <protection hidden="1"/>
    </xf>
    <xf numFmtId="0" fontId="7" fillId="36" borderId="10" xfId="0" applyFont="1" applyFill="1" applyBorder="1" applyAlignment="1" applyProtection="1">
      <alignment/>
      <protection hidden="1"/>
    </xf>
    <xf numFmtId="0" fontId="4" fillId="6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6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13" xfId="0" applyFont="1" applyFill="1" applyBorder="1" applyAlignment="1" applyProtection="1">
      <alignment horizontal="left" vertical="center" wrapText="1" indent="1"/>
      <protection hidden="1"/>
    </xf>
    <xf numFmtId="0" fontId="0" fillId="0" borderId="14" xfId="0" applyBorder="1" applyAlignment="1">
      <alignment horizontal="left" vertical="center" wrapText="1" indent="1"/>
    </xf>
    <xf numFmtId="0" fontId="10" fillId="0" borderId="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hidden="1"/>
    </xf>
    <xf numFmtId="0" fontId="6" fillId="6" borderId="10" xfId="0" applyFont="1" applyFill="1" applyBorder="1" applyAlignment="1" applyProtection="1">
      <alignment horizontal="center" vertical="center" wrapText="1"/>
      <protection hidden="1"/>
    </xf>
    <xf numFmtId="0" fontId="3" fillId="36" borderId="15" xfId="0" applyFont="1" applyFill="1" applyBorder="1" applyAlignment="1" applyProtection="1">
      <alignment horizontal="left" vertical="center" wrapText="1" indent="1"/>
      <protection hidden="1"/>
    </xf>
    <xf numFmtId="0" fontId="8" fillId="36" borderId="16" xfId="0" applyFont="1" applyFill="1" applyBorder="1" applyAlignment="1" applyProtection="1">
      <alignment horizontal="left" vertical="center" wrapText="1" indent="1"/>
      <protection hidden="1"/>
    </xf>
    <xf numFmtId="0" fontId="8" fillId="36" borderId="17" xfId="0" applyFont="1" applyFill="1" applyBorder="1" applyAlignment="1" applyProtection="1">
      <alignment horizontal="left" vertical="center" wrapText="1" indent="1"/>
      <protection hidden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 hidden="1"/>
    </xf>
    <xf numFmtId="0" fontId="7" fillId="36" borderId="13" xfId="0" applyFont="1" applyFill="1" applyBorder="1" applyAlignment="1" applyProtection="1">
      <alignment horizontal="center" vertical="center" wrapText="1"/>
      <protection hidden="1"/>
    </xf>
    <xf numFmtId="0" fontId="8" fillId="36" borderId="18" xfId="0" applyFont="1" applyFill="1" applyBorder="1" applyAlignment="1" applyProtection="1">
      <alignment/>
      <protection hidden="1"/>
    </xf>
    <xf numFmtId="0" fontId="8" fillId="36" borderId="14" xfId="0" applyFont="1" applyFill="1" applyBorder="1" applyAlignment="1" applyProtection="1">
      <alignment/>
      <protection hidden="1"/>
    </xf>
    <xf numFmtId="0" fontId="6" fillId="6" borderId="10" xfId="0" applyFont="1" applyFill="1" applyBorder="1" applyAlignment="1" applyProtection="1">
      <alignment vertical="center" wrapText="1"/>
      <protection hidden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6" borderId="13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" xfId="46"/>
    <cellStyle name="Normale 2" xfId="47"/>
    <cellStyle name="Normale 3" xfId="48"/>
    <cellStyle name="Normale_Foglio1_26_11_2014Check_list_generaliNuMP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2981325</xdr:colOff>
      <xdr:row>0</xdr:row>
      <xdr:rowOff>95250</xdr:rowOff>
    </xdr:from>
    <xdr:to>
      <xdr:col>3</xdr:col>
      <xdr:colOff>3676650</xdr:colOff>
      <xdr:row>1</xdr:row>
      <xdr:rowOff>171450</xdr:rowOff>
    </xdr:to>
    <xdr:pic>
      <xdr:nvPicPr>
        <xdr:cNvPr id="1" name="Ap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95250"/>
          <a:ext cx="695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AS39"/>
  <sheetViews>
    <sheetView tabSelected="1" zoomScale="90" zoomScaleNormal="90" zoomScaleSheetLayoutView="70" zoomScalePageLayoutView="0" workbookViewId="0" topLeftCell="A1">
      <pane xSplit="5" ySplit="6" topLeftCell="F2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26" sqref="F26"/>
    </sheetView>
  </sheetViews>
  <sheetFormatPr defaultColWidth="8.8515625" defaultRowHeight="12.75"/>
  <cols>
    <col min="1" max="1" width="5.00390625" style="5" customWidth="1"/>
    <col min="2" max="2" width="21.00390625" style="5" customWidth="1"/>
    <col min="3" max="3" width="10.8515625" style="5" customWidth="1"/>
    <col min="4" max="4" width="55.57421875" style="5" customWidth="1"/>
    <col min="5" max="5" width="63.7109375" style="3" hidden="1" customWidth="1"/>
    <col min="6" max="45" width="12.57421875" style="4" customWidth="1"/>
    <col min="46" max="16384" width="8.8515625" style="5" customWidth="1"/>
  </cols>
  <sheetData>
    <row r="1" spans="1:45" ht="20.25" customHeight="1">
      <c r="A1" s="56" t="s">
        <v>55</v>
      </c>
      <c r="B1" s="56"/>
      <c r="C1" s="56"/>
      <c r="D1" s="56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</row>
    <row r="2" spans="1:45" s="8" customFormat="1" ht="20.25" customHeight="1">
      <c r="A2" s="6"/>
      <c r="B2" s="57" t="s">
        <v>3</v>
      </c>
      <c r="C2" s="58"/>
      <c r="D2" s="58"/>
      <c r="E2" s="7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</row>
    <row r="3" spans="1:45" s="8" customFormat="1" ht="20.25" customHeight="1">
      <c r="A3" s="6"/>
      <c r="B3" s="57" t="s">
        <v>4</v>
      </c>
      <c r="C3" s="58"/>
      <c r="D3" s="58"/>
      <c r="E3" s="7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</row>
    <row r="4" spans="1:45" s="11" customFormat="1" ht="20.25" customHeight="1">
      <c r="A4" s="9"/>
      <c r="B4" s="59" t="s">
        <v>46</v>
      </c>
      <c r="C4" s="60"/>
      <c r="D4" s="60"/>
      <c r="E4" s="10"/>
      <c r="F4" s="27" t="s">
        <v>20</v>
      </c>
      <c r="G4" s="27" t="s">
        <v>20</v>
      </c>
      <c r="H4" s="27" t="s">
        <v>20</v>
      </c>
      <c r="I4" s="27" t="s">
        <v>20</v>
      </c>
      <c r="J4" s="27" t="s">
        <v>20</v>
      </c>
      <c r="K4" s="27" t="s">
        <v>20</v>
      </c>
      <c r="L4" s="27" t="s">
        <v>20</v>
      </c>
      <c r="M4" s="27" t="s">
        <v>20</v>
      </c>
      <c r="N4" s="27" t="s">
        <v>20</v>
      </c>
      <c r="O4" s="27" t="s">
        <v>20</v>
      </c>
      <c r="P4" s="27" t="s">
        <v>20</v>
      </c>
      <c r="Q4" s="27" t="s">
        <v>20</v>
      </c>
      <c r="R4" s="27" t="s">
        <v>20</v>
      </c>
      <c r="S4" s="27" t="s">
        <v>20</v>
      </c>
      <c r="T4" s="27" t="s">
        <v>20</v>
      </c>
      <c r="U4" s="27" t="s">
        <v>20</v>
      </c>
      <c r="V4" s="27" t="s">
        <v>20</v>
      </c>
      <c r="W4" s="27" t="s">
        <v>20</v>
      </c>
      <c r="X4" s="27" t="s">
        <v>20</v>
      </c>
      <c r="Y4" s="27" t="s">
        <v>20</v>
      </c>
      <c r="Z4" s="27" t="s">
        <v>20</v>
      </c>
      <c r="AA4" s="27" t="s">
        <v>20</v>
      </c>
      <c r="AB4" s="27" t="s">
        <v>20</v>
      </c>
      <c r="AC4" s="27" t="s">
        <v>20</v>
      </c>
      <c r="AD4" s="27" t="s">
        <v>20</v>
      </c>
      <c r="AE4" s="27" t="s">
        <v>20</v>
      </c>
      <c r="AF4" s="27" t="s">
        <v>20</v>
      </c>
      <c r="AG4" s="27" t="s">
        <v>20</v>
      </c>
      <c r="AH4" s="27" t="s">
        <v>20</v>
      </c>
      <c r="AI4" s="27" t="s">
        <v>20</v>
      </c>
      <c r="AJ4" s="27" t="s">
        <v>20</v>
      </c>
      <c r="AK4" s="27" t="s">
        <v>20</v>
      </c>
      <c r="AL4" s="27" t="s">
        <v>20</v>
      </c>
      <c r="AM4" s="27" t="s">
        <v>20</v>
      </c>
      <c r="AN4" s="27" t="s">
        <v>20</v>
      </c>
      <c r="AO4" s="27" t="s">
        <v>20</v>
      </c>
      <c r="AP4" s="27" t="s">
        <v>20</v>
      </c>
      <c r="AQ4" s="27" t="s">
        <v>20</v>
      </c>
      <c r="AR4" s="27" t="s">
        <v>20</v>
      </c>
      <c r="AS4" s="27" t="s">
        <v>20</v>
      </c>
    </row>
    <row r="5" spans="1:45" s="11" customFormat="1" ht="20.25" customHeight="1">
      <c r="A5" s="9"/>
      <c r="B5" s="66" t="s">
        <v>39</v>
      </c>
      <c r="C5" s="66"/>
      <c r="D5" s="66"/>
      <c r="E5" s="10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</row>
    <row r="6" spans="1:45" s="14" customFormat="1" ht="15.75">
      <c r="A6" s="12" t="s">
        <v>7</v>
      </c>
      <c r="B6" s="13" t="s">
        <v>6</v>
      </c>
      <c r="C6" s="12" t="s">
        <v>2</v>
      </c>
      <c r="D6" s="12" t="s">
        <v>8</v>
      </c>
      <c r="E6" s="12" t="s">
        <v>45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  <c r="P6" s="12" t="s">
        <v>1</v>
      </c>
      <c r="Q6" s="12" t="s">
        <v>1</v>
      </c>
      <c r="R6" s="12" t="s">
        <v>1</v>
      </c>
      <c r="S6" s="12" t="s">
        <v>1</v>
      </c>
      <c r="T6" s="12" t="s">
        <v>1</v>
      </c>
      <c r="U6" s="12" t="s">
        <v>1</v>
      </c>
      <c r="V6" s="12" t="s">
        <v>1</v>
      </c>
      <c r="W6" s="12" t="s">
        <v>1</v>
      </c>
      <c r="X6" s="12" t="s">
        <v>1</v>
      </c>
      <c r="Y6" s="12" t="s">
        <v>1</v>
      </c>
      <c r="Z6" s="12" t="s">
        <v>1</v>
      </c>
      <c r="AA6" s="12" t="s">
        <v>1</v>
      </c>
      <c r="AB6" s="12" t="s">
        <v>1</v>
      </c>
      <c r="AC6" s="12" t="s">
        <v>1</v>
      </c>
      <c r="AD6" s="12" t="s">
        <v>1</v>
      </c>
      <c r="AE6" s="12" t="s">
        <v>1</v>
      </c>
      <c r="AF6" s="12" t="s">
        <v>1</v>
      </c>
      <c r="AG6" s="12" t="s">
        <v>1</v>
      </c>
      <c r="AH6" s="12" t="s">
        <v>1</v>
      </c>
      <c r="AI6" s="12" t="s">
        <v>1</v>
      </c>
      <c r="AJ6" s="12" t="s">
        <v>1</v>
      </c>
      <c r="AK6" s="12" t="s">
        <v>1</v>
      </c>
      <c r="AL6" s="12" t="s">
        <v>1</v>
      </c>
      <c r="AM6" s="12" t="s">
        <v>1</v>
      </c>
      <c r="AN6" s="12" t="s">
        <v>1</v>
      </c>
      <c r="AO6" s="12" t="s">
        <v>1</v>
      </c>
      <c r="AP6" s="12" t="s">
        <v>1</v>
      </c>
      <c r="AQ6" s="12" t="s">
        <v>1</v>
      </c>
      <c r="AR6" s="12" t="s">
        <v>1</v>
      </c>
      <c r="AS6" s="12" t="s">
        <v>1</v>
      </c>
    </row>
    <row r="7" spans="1:45" s="14" customFormat="1" ht="31.5" customHeight="1">
      <c r="A7" s="15"/>
      <c r="B7" s="16"/>
      <c r="C7" s="15"/>
      <c r="D7" s="17" t="s">
        <v>24</v>
      </c>
      <c r="E7" s="18"/>
      <c r="F7" s="2" t="s">
        <v>32</v>
      </c>
      <c r="G7" s="2" t="s">
        <v>32</v>
      </c>
      <c r="H7" s="2" t="s">
        <v>32</v>
      </c>
      <c r="I7" s="2" t="s">
        <v>32</v>
      </c>
      <c r="J7" s="2" t="s">
        <v>32</v>
      </c>
      <c r="K7" s="2" t="s">
        <v>32</v>
      </c>
      <c r="L7" s="2" t="s">
        <v>32</v>
      </c>
      <c r="M7" s="2" t="s">
        <v>32</v>
      </c>
      <c r="N7" s="2" t="s">
        <v>32</v>
      </c>
      <c r="O7" s="2" t="s">
        <v>32</v>
      </c>
      <c r="P7" s="2" t="s">
        <v>32</v>
      </c>
      <c r="Q7" s="2" t="s">
        <v>32</v>
      </c>
      <c r="R7" s="2" t="s">
        <v>32</v>
      </c>
      <c r="S7" s="2" t="s">
        <v>32</v>
      </c>
      <c r="T7" s="2" t="s">
        <v>32</v>
      </c>
      <c r="U7" s="2" t="s">
        <v>32</v>
      </c>
      <c r="V7" s="2" t="s">
        <v>32</v>
      </c>
      <c r="W7" s="2" t="s">
        <v>32</v>
      </c>
      <c r="X7" s="2" t="s">
        <v>32</v>
      </c>
      <c r="Y7" s="2" t="s">
        <v>32</v>
      </c>
      <c r="Z7" s="2" t="s">
        <v>32</v>
      </c>
      <c r="AA7" s="2" t="s">
        <v>32</v>
      </c>
      <c r="AB7" s="2" t="s">
        <v>32</v>
      </c>
      <c r="AC7" s="2" t="s">
        <v>32</v>
      </c>
      <c r="AD7" s="2" t="s">
        <v>32</v>
      </c>
      <c r="AE7" s="2" t="s">
        <v>32</v>
      </c>
      <c r="AF7" s="2" t="s">
        <v>32</v>
      </c>
      <c r="AG7" s="2" t="s">
        <v>32</v>
      </c>
      <c r="AH7" s="2" t="s">
        <v>32</v>
      </c>
      <c r="AI7" s="2" t="s">
        <v>32</v>
      </c>
      <c r="AJ7" s="2" t="s">
        <v>32</v>
      </c>
      <c r="AK7" s="2" t="s">
        <v>32</v>
      </c>
      <c r="AL7" s="2" t="s">
        <v>32</v>
      </c>
      <c r="AM7" s="2" t="s">
        <v>32</v>
      </c>
      <c r="AN7" s="2" t="s">
        <v>32</v>
      </c>
      <c r="AO7" s="2" t="s">
        <v>32</v>
      </c>
      <c r="AP7" s="2" t="s">
        <v>32</v>
      </c>
      <c r="AQ7" s="2" t="s">
        <v>32</v>
      </c>
      <c r="AR7" s="2" t="s">
        <v>32</v>
      </c>
      <c r="AS7" s="2" t="s">
        <v>32</v>
      </c>
    </row>
    <row r="8" spans="1:45" s="14" customFormat="1" ht="35.25" customHeight="1">
      <c r="A8" s="61">
        <v>1</v>
      </c>
      <c r="B8" s="61" t="s">
        <v>5</v>
      </c>
      <c r="C8" s="61">
        <v>1</v>
      </c>
      <c r="D8" s="36" t="s">
        <v>27</v>
      </c>
      <c r="E8" s="37" t="s">
        <v>47</v>
      </c>
      <c r="F8" s="38" t="str">
        <f>IF(F7="SI","N.P.",IF(AND(F9="SI",F14&lt;&gt;"NO"),"SI","NO"))</f>
        <v>NO</v>
      </c>
      <c r="G8" s="51" t="str">
        <f aca="true" t="shared" si="0" ref="G8:AS8">IF(G7="SI","N.P.",IF(AND(G9="SI",G14&lt;&gt;"NO"),"SI","NO"))</f>
        <v>NO</v>
      </c>
      <c r="H8" s="51" t="str">
        <f t="shared" si="0"/>
        <v>NO</v>
      </c>
      <c r="I8" s="51" t="str">
        <f t="shared" si="0"/>
        <v>NO</v>
      </c>
      <c r="J8" s="51" t="str">
        <f t="shared" si="0"/>
        <v>NO</v>
      </c>
      <c r="K8" s="51" t="str">
        <f t="shared" si="0"/>
        <v>NO</v>
      </c>
      <c r="L8" s="51" t="str">
        <f t="shared" si="0"/>
        <v>NO</v>
      </c>
      <c r="M8" s="51" t="str">
        <f t="shared" si="0"/>
        <v>NO</v>
      </c>
      <c r="N8" s="51" t="str">
        <f t="shared" si="0"/>
        <v>NO</v>
      </c>
      <c r="O8" s="51" t="str">
        <f t="shared" si="0"/>
        <v>NO</v>
      </c>
      <c r="P8" s="51" t="str">
        <f t="shared" si="0"/>
        <v>NO</v>
      </c>
      <c r="Q8" s="51" t="str">
        <f t="shared" si="0"/>
        <v>NO</v>
      </c>
      <c r="R8" s="51" t="str">
        <f t="shared" si="0"/>
        <v>NO</v>
      </c>
      <c r="S8" s="51" t="str">
        <f t="shared" si="0"/>
        <v>NO</v>
      </c>
      <c r="T8" s="51" t="str">
        <f t="shared" si="0"/>
        <v>NO</v>
      </c>
      <c r="U8" s="51" t="str">
        <f t="shared" si="0"/>
        <v>NO</v>
      </c>
      <c r="V8" s="51" t="str">
        <f t="shared" si="0"/>
        <v>NO</v>
      </c>
      <c r="W8" s="51" t="str">
        <f t="shared" si="0"/>
        <v>NO</v>
      </c>
      <c r="X8" s="51" t="str">
        <f t="shared" si="0"/>
        <v>NO</v>
      </c>
      <c r="Y8" s="51" t="str">
        <f t="shared" si="0"/>
        <v>NO</v>
      </c>
      <c r="Z8" s="51" t="str">
        <f t="shared" si="0"/>
        <v>NO</v>
      </c>
      <c r="AA8" s="51" t="str">
        <f t="shared" si="0"/>
        <v>NO</v>
      </c>
      <c r="AB8" s="51" t="str">
        <f t="shared" si="0"/>
        <v>NO</v>
      </c>
      <c r="AC8" s="51" t="str">
        <f t="shared" si="0"/>
        <v>NO</v>
      </c>
      <c r="AD8" s="51" t="str">
        <f t="shared" si="0"/>
        <v>NO</v>
      </c>
      <c r="AE8" s="51" t="str">
        <f t="shared" si="0"/>
        <v>NO</v>
      </c>
      <c r="AF8" s="51" t="str">
        <f t="shared" si="0"/>
        <v>NO</v>
      </c>
      <c r="AG8" s="51" t="str">
        <f t="shared" si="0"/>
        <v>NO</v>
      </c>
      <c r="AH8" s="51" t="str">
        <f t="shared" si="0"/>
        <v>NO</v>
      </c>
      <c r="AI8" s="51" t="str">
        <f t="shared" si="0"/>
        <v>NO</v>
      </c>
      <c r="AJ8" s="51" t="str">
        <f t="shared" si="0"/>
        <v>NO</v>
      </c>
      <c r="AK8" s="51" t="str">
        <f t="shared" si="0"/>
        <v>NO</v>
      </c>
      <c r="AL8" s="51" t="str">
        <f t="shared" si="0"/>
        <v>NO</v>
      </c>
      <c r="AM8" s="51" t="str">
        <f t="shared" si="0"/>
        <v>NO</v>
      </c>
      <c r="AN8" s="51" t="str">
        <f t="shared" si="0"/>
        <v>NO</v>
      </c>
      <c r="AO8" s="51" t="str">
        <f t="shared" si="0"/>
        <v>NO</v>
      </c>
      <c r="AP8" s="51" t="str">
        <f t="shared" si="0"/>
        <v>NO</v>
      </c>
      <c r="AQ8" s="51" t="str">
        <f t="shared" si="0"/>
        <v>NO</v>
      </c>
      <c r="AR8" s="51" t="str">
        <f t="shared" si="0"/>
        <v>NO</v>
      </c>
      <c r="AS8" s="51" t="str">
        <f t="shared" si="0"/>
        <v>NO</v>
      </c>
    </row>
    <row r="9" spans="1:45" s="11" customFormat="1" ht="47.25">
      <c r="A9" s="67"/>
      <c r="B9" s="62"/>
      <c r="C9" s="62"/>
      <c r="D9" s="19" t="s">
        <v>35</v>
      </c>
      <c r="E9" s="63" t="s">
        <v>37</v>
      </c>
      <c r="F9" s="21" t="str">
        <f aca="true" t="shared" si="1" ref="F9:AS9">IF(AND(AND(F10&lt;&gt;"NO",F11&lt;&gt;"NO",F12&lt;&gt;"NO",F13&lt;&gt;"NO"),OR(F10="SI",F11="SI",F12="SI",F13="SI"),AND(F10&lt;&gt;"",F11&lt;&gt;"",F12&lt;&gt;"",F13&lt;&gt;"")),"SI","NO")</f>
        <v>NO</v>
      </c>
      <c r="G9" s="21" t="str">
        <f t="shared" si="1"/>
        <v>NO</v>
      </c>
      <c r="H9" s="21" t="str">
        <f t="shared" si="1"/>
        <v>NO</v>
      </c>
      <c r="I9" s="21" t="str">
        <f t="shared" si="1"/>
        <v>NO</v>
      </c>
      <c r="J9" s="21" t="str">
        <f t="shared" si="1"/>
        <v>NO</v>
      </c>
      <c r="K9" s="21" t="str">
        <f t="shared" si="1"/>
        <v>NO</v>
      </c>
      <c r="L9" s="21" t="str">
        <f t="shared" si="1"/>
        <v>NO</v>
      </c>
      <c r="M9" s="21" t="str">
        <f t="shared" si="1"/>
        <v>NO</v>
      </c>
      <c r="N9" s="21" t="str">
        <f t="shared" si="1"/>
        <v>NO</v>
      </c>
      <c r="O9" s="21" t="str">
        <f t="shared" si="1"/>
        <v>NO</v>
      </c>
      <c r="P9" s="21" t="str">
        <f t="shared" si="1"/>
        <v>NO</v>
      </c>
      <c r="Q9" s="21" t="str">
        <f t="shared" si="1"/>
        <v>NO</v>
      </c>
      <c r="R9" s="21" t="str">
        <f t="shared" si="1"/>
        <v>NO</v>
      </c>
      <c r="S9" s="21" t="str">
        <f t="shared" si="1"/>
        <v>NO</v>
      </c>
      <c r="T9" s="21" t="str">
        <f t="shared" si="1"/>
        <v>NO</v>
      </c>
      <c r="U9" s="21" t="str">
        <f t="shared" si="1"/>
        <v>NO</v>
      </c>
      <c r="V9" s="21" t="str">
        <f t="shared" si="1"/>
        <v>NO</v>
      </c>
      <c r="W9" s="21" t="str">
        <f t="shared" si="1"/>
        <v>NO</v>
      </c>
      <c r="X9" s="21" t="str">
        <f t="shared" si="1"/>
        <v>NO</v>
      </c>
      <c r="Y9" s="21" t="str">
        <f t="shared" si="1"/>
        <v>NO</v>
      </c>
      <c r="Z9" s="21" t="str">
        <f t="shared" si="1"/>
        <v>NO</v>
      </c>
      <c r="AA9" s="21" t="str">
        <f t="shared" si="1"/>
        <v>NO</v>
      </c>
      <c r="AB9" s="21" t="str">
        <f t="shared" si="1"/>
        <v>NO</v>
      </c>
      <c r="AC9" s="21" t="str">
        <f t="shared" si="1"/>
        <v>NO</v>
      </c>
      <c r="AD9" s="21" t="str">
        <f t="shared" si="1"/>
        <v>NO</v>
      </c>
      <c r="AE9" s="21" t="str">
        <f t="shared" si="1"/>
        <v>NO</v>
      </c>
      <c r="AF9" s="21" t="str">
        <f t="shared" si="1"/>
        <v>NO</v>
      </c>
      <c r="AG9" s="21" t="str">
        <f t="shared" si="1"/>
        <v>NO</v>
      </c>
      <c r="AH9" s="21" t="str">
        <f t="shared" si="1"/>
        <v>NO</v>
      </c>
      <c r="AI9" s="21" t="str">
        <f t="shared" si="1"/>
        <v>NO</v>
      </c>
      <c r="AJ9" s="21" t="str">
        <f t="shared" si="1"/>
        <v>NO</v>
      </c>
      <c r="AK9" s="21" t="str">
        <f t="shared" si="1"/>
        <v>NO</v>
      </c>
      <c r="AL9" s="21" t="str">
        <f t="shared" si="1"/>
        <v>NO</v>
      </c>
      <c r="AM9" s="21" t="str">
        <f t="shared" si="1"/>
        <v>NO</v>
      </c>
      <c r="AN9" s="21" t="str">
        <f t="shared" si="1"/>
        <v>NO</v>
      </c>
      <c r="AO9" s="21" t="str">
        <f t="shared" si="1"/>
        <v>NO</v>
      </c>
      <c r="AP9" s="21" t="str">
        <f t="shared" si="1"/>
        <v>NO</v>
      </c>
      <c r="AQ9" s="21" t="str">
        <f t="shared" si="1"/>
        <v>NO</v>
      </c>
      <c r="AR9" s="21" t="str">
        <f t="shared" si="1"/>
        <v>NO</v>
      </c>
      <c r="AS9" s="21" t="str">
        <f t="shared" si="1"/>
        <v>NO</v>
      </c>
    </row>
    <row r="10" spans="1:45" s="11" customFormat="1" ht="15.75">
      <c r="A10" s="67"/>
      <c r="B10" s="62"/>
      <c r="C10" s="62"/>
      <c r="D10" s="20" t="s">
        <v>13</v>
      </c>
      <c r="E10" s="6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s="11" customFormat="1" ht="15.75">
      <c r="A11" s="67"/>
      <c r="B11" s="62"/>
      <c r="C11" s="62"/>
      <c r="D11" s="20" t="s">
        <v>56</v>
      </c>
      <c r="E11" s="6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s="11" customFormat="1" ht="31.5">
      <c r="A12" s="67"/>
      <c r="B12" s="62"/>
      <c r="C12" s="62"/>
      <c r="D12" s="20" t="s">
        <v>14</v>
      </c>
      <c r="E12" s="6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s="11" customFormat="1" ht="18" customHeight="1">
      <c r="A13" s="67"/>
      <c r="B13" s="62"/>
      <c r="C13" s="62"/>
      <c r="D13" s="20" t="s">
        <v>15</v>
      </c>
      <c r="E13" s="6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s="11" customFormat="1" ht="49.5" customHeight="1">
      <c r="A14" s="67"/>
      <c r="B14" s="62"/>
      <c r="C14" s="62"/>
      <c r="D14" s="19" t="s">
        <v>36</v>
      </c>
      <c r="E14" s="33"/>
      <c r="F14" s="34" t="s">
        <v>33</v>
      </c>
      <c r="G14" s="34" t="s">
        <v>33</v>
      </c>
      <c r="H14" s="34" t="s">
        <v>33</v>
      </c>
      <c r="I14" s="34" t="s">
        <v>33</v>
      </c>
      <c r="J14" s="34" t="s">
        <v>33</v>
      </c>
      <c r="K14" s="34" t="s">
        <v>33</v>
      </c>
      <c r="L14" s="34" t="s">
        <v>33</v>
      </c>
      <c r="M14" s="34" t="s">
        <v>33</v>
      </c>
      <c r="N14" s="34" t="s">
        <v>33</v>
      </c>
      <c r="O14" s="34" t="s">
        <v>33</v>
      </c>
      <c r="P14" s="34" t="s">
        <v>33</v>
      </c>
      <c r="Q14" s="34" t="s">
        <v>33</v>
      </c>
      <c r="R14" s="34" t="s">
        <v>33</v>
      </c>
      <c r="S14" s="34" t="s">
        <v>33</v>
      </c>
      <c r="T14" s="34" t="s">
        <v>33</v>
      </c>
      <c r="U14" s="34" t="s">
        <v>33</v>
      </c>
      <c r="V14" s="34" t="s">
        <v>33</v>
      </c>
      <c r="W14" s="34" t="s">
        <v>33</v>
      </c>
      <c r="X14" s="34" t="s">
        <v>33</v>
      </c>
      <c r="Y14" s="34" t="s">
        <v>33</v>
      </c>
      <c r="Z14" s="34" t="s">
        <v>33</v>
      </c>
      <c r="AA14" s="34" t="s">
        <v>33</v>
      </c>
      <c r="AB14" s="34" t="s">
        <v>33</v>
      </c>
      <c r="AC14" s="34" t="s">
        <v>33</v>
      </c>
      <c r="AD14" s="34" t="s">
        <v>33</v>
      </c>
      <c r="AE14" s="34" t="s">
        <v>33</v>
      </c>
      <c r="AF14" s="34" t="s">
        <v>33</v>
      </c>
      <c r="AG14" s="34" t="s">
        <v>33</v>
      </c>
      <c r="AH14" s="34" t="s">
        <v>33</v>
      </c>
      <c r="AI14" s="34" t="s">
        <v>33</v>
      </c>
      <c r="AJ14" s="34" t="s">
        <v>33</v>
      </c>
      <c r="AK14" s="34" t="s">
        <v>33</v>
      </c>
      <c r="AL14" s="34" t="s">
        <v>33</v>
      </c>
      <c r="AM14" s="34" t="s">
        <v>33</v>
      </c>
      <c r="AN14" s="34" t="s">
        <v>33</v>
      </c>
      <c r="AO14" s="34" t="s">
        <v>33</v>
      </c>
      <c r="AP14" s="34" t="s">
        <v>33</v>
      </c>
      <c r="AQ14" s="34" t="s">
        <v>33</v>
      </c>
      <c r="AR14" s="34" t="s">
        <v>33</v>
      </c>
      <c r="AS14" s="34" t="s">
        <v>33</v>
      </c>
    </row>
    <row r="15" spans="1:45" s="14" customFormat="1" ht="50.25" customHeight="1">
      <c r="A15" s="73">
        <v>2</v>
      </c>
      <c r="B15" s="76" t="s">
        <v>5</v>
      </c>
      <c r="C15" s="76">
        <v>2</v>
      </c>
      <c r="D15" s="39" t="s">
        <v>54</v>
      </c>
      <c r="E15" s="40" t="s">
        <v>34</v>
      </c>
      <c r="F15" s="41" t="str">
        <f>IF(F16="N.P.","N.P.",IF(AND(F16="SI",F17="SI"),"SI","NO"))</f>
        <v>NO</v>
      </c>
      <c r="G15" s="41" t="str">
        <f aca="true" t="shared" si="2" ref="G15:AS15">IF(G16="N.P.","N.P.",IF(AND(G16="SI",G17="SI"),"SI","NO"))</f>
        <v>NO</v>
      </c>
      <c r="H15" s="41" t="str">
        <f t="shared" si="2"/>
        <v>NO</v>
      </c>
      <c r="I15" s="41" t="str">
        <f t="shared" si="2"/>
        <v>NO</v>
      </c>
      <c r="J15" s="41" t="str">
        <f t="shared" si="2"/>
        <v>NO</v>
      </c>
      <c r="K15" s="41" t="str">
        <f t="shared" si="2"/>
        <v>NO</v>
      </c>
      <c r="L15" s="41" t="str">
        <f t="shared" si="2"/>
        <v>NO</v>
      </c>
      <c r="M15" s="41" t="str">
        <f t="shared" si="2"/>
        <v>NO</v>
      </c>
      <c r="N15" s="41" t="str">
        <f t="shared" si="2"/>
        <v>NO</v>
      </c>
      <c r="O15" s="41" t="str">
        <f t="shared" si="2"/>
        <v>NO</v>
      </c>
      <c r="P15" s="41" t="str">
        <f t="shared" si="2"/>
        <v>NO</v>
      </c>
      <c r="Q15" s="41" t="str">
        <f t="shared" si="2"/>
        <v>NO</v>
      </c>
      <c r="R15" s="41" t="str">
        <f t="shared" si="2"/>
        <v>NO</v>
      </c>
      <c r="S15" s="41" t="str">
        <f t="shared" si="2"/>
        <v>NO</v>
      </c>
      <c r="T15" s="41" t="str">
        <f t="shared" si="2"/>
        <v>NO</v>
      </c>
      <c r="U15" s="41" t="str">
        <f t="shared" si="2"/>
        <v>NO</v>
      </c>
      <c r="V15" s="41" t="str">
        <f t="shared" si="2"/>
        <v>NO</v>
      </c>
      <c r="W15" s="41" t="str">
        <f t="shared" si="2"/>
        <v>NO</v>
      </c>
      <c r="X15" s="41" t="str">
        <f t="shared" si="2"/>
        <v>NO</v>
      </c>
      <c r="Y15" s="41" t="str">
        <f t="shared" si="2"/>
        <v>NO</v>
      </c>
      <c r="Z15" s="41" t="str">
        <f t="shared" si="2"/>
        <v>NO</v>
      </c>
      <c r="AA15" s="41" t="str">
        <f t="shared" si="2"/>
        <v>NO</v>
      </c>
      <c r="AB15" s="41" t="str">
        <f t="shared" si="2"/>
        <v>NO</v>
      </c>
      <c r="AC15" s="41" t="str">
        <f t="shared" si="2"/>
        <v>NO</v>
      </c>
      <c r="AD15" s="41" t="str">
        <f t="shared" si="2"/>
        <v>NO</v>
      </c>
      <c r="AE15" s="41" t="str">
        <f t="shared" si="2"/>
        <v>NO</v>
      </c>
      <c r="AF15" s="41" t="str">
        <f t="shared" si="2"/>
        <v>NO</v>
      </c>
      <c r="AG15" s="41" t="str">
        <f t="shared" si="2"/>
        <v>NO</v>
      </c>
      <c r="AH15" s="41" t="str">
        <f t="shared" si="2"/>
        <v>NO</v>
      </c>
      <c r="AI15" s="41" t="str">
        <f t="shared" si="2"/>
        <v>NO</v>
      </c>
      <c r="AJ15" s="41" t="str">
        <f t="shared" si="2"/>
        <v>NO</v>
      </c>
      <c r="AK15" s="41" t="str">
        <f t="shared" si="2"/>
        <v>NO</v>
      </c>
      <c r="AL15" s="41" t="str">
        <f t="shared" si="2"/>
        <v>NO</v>
      </c>
      <c r="AM15" s="41" t="str">
        <f t="shared" si="2"/>
        <v>NO</v>
      </c>
      <c r="AN15" s="41" t="str">
        <f t="shared" si="2"/>
        <v>NO</v>
      </c>
      <c r="AO15" s="41" t="str">
        <f t="shared" si="2"/>
        <v>NO</v>
      </c>
      <c r="AP15" s="41" t="str">
        <f t="shared" si="2"/>
        <v>NO</v>
      </c>
      <c r="AQ15" s="41" t="str">
        <f t="shared" si="2"/>
        <v>NO</v>
      </c>
      <c r="AR15" s="41" t="str">
        <f t="shared" si="2"/>
        <v>NO</v>
      </c>
      <c r="AS15" s="41" t="str">
        <f t="shared" si="2"/>
        <v>NO</v>
      </c>
    </row>
    <row r="16" spans="1:45" s="11" customFormat="1" ht="47.25" customHeight="1">
      <c r="A16" s="74"/>
      <c r="B16" s="77"/>
      <c r="C16" s="77"/>
      <c r="D16" s="20" t="s">
        <v>38</v>
      </c>
      <c r="E16" s="2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s="11" customFormat="1" ht="33.75" customHeight="1">
      <c r="A17" s="74"/>
      <c r="B17" s="77"/>
      <c r="C17" s="77"/>
      <c r="D17" s="20" t="s">
        <v>11</v>
      </c>
      <c r="E17" s="20" t="s">
        <v>40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s="11" customFormat="1" ht="50.25" customHeight="1">
      <c r="A18" s="74"/>
      <c r="B18" s="77"/>
      <c r="C18" s="77"/>
      <c r="D18" s="39" t="s">
        <v>52</v>
      </c>
      <c r="E18" s="40" t="s">
        <v>48</v>
      </c>
      <c r="F18" s="41" t="str">
        <f aca="true" t="shared" si="3" ref="F18:AS18">IF(OR(F19="SI",F20="SI"),"SI","NO")</f>
        <v>NO</v>
      </c>
      <c r="G18" s="41" t="str">
        <f t="shared" si="3"/>
        <v>NO</v>
      </c>
      <c r="H18" s="41" t="str">
        <f t="shared" si="3"/>
        <v>NO</v>
      </c>
      <c r="I18" s="41" t="str">
        <f t="shared" si="3"/>
        <v>NO</v>
      </c>
      <c r="J18" s="41" t="str">
        <f t="shared" si="3"/>
        <v>NO</v>
      </c>
      <c r="K18" s="41" t="str">
        <f t="shared" si="3"/>
        <v>NO</v>
      </c>
      <c r="L18" s="41" t="str">
        <f t="shared" si="3"/>
        <v>NO</v>
      </c>
      <c r="M18" s="41" t="str">
        <f t="shared" si="3"/>
        <v>NO</v>
      </c>
      <c r="N18" s="41" t="str">
        <f t="shared" si="3"/>
        <v>NO</v>
      </c>
      <c r="O18" s="41" t="str">
        <f t="shared" si="3"/>
        <v>NO</v>
      </c>
      <c r="P18" s="41" t="str">
        <f t="shared" si="3"/>
        <v>NO</v>
      </c>
      <c r="Q18" s="41" t="str">
        <f t="shared" si="3"/>
        <v>NO</v>
      </c>
      <c r="R18" s="41" t="str">
        <f t="shared" si="3"/>
        <v>NO</v>
      </c>
      <c r="S18" s="41" t="str">
        <f t="shared" si="3"/>
        <v>NO</v>
      </c>
      <c r="T18" s="41" t="str">
        <f t="shared" si="3"/>
        <v>NO</v>
      </c>
      <c r="U18" s="41" t="str">
        <f t="shared" si="3"/>
        <v>NO</v>
      </c>
      <c r="V18" s="41" t="str">
        <f t="shared" si="3"/>
        <v>NO</v>
      </c>
      <c r="W18" s="41" t="str">
        <f t="shared" si="3"/>
        <v>NO</v>
      </c>
      <c r="X18" s="41" t="str">
        <f t="shared" si="3"/>
        <v>NO</v>
      </c>
      <c r="Y18" s="41" t="str">
        <f t="shared" si="3"/>
        <v>NO</v>
      </c>
      <c r="Z18" s="41" t="str">
        <f t="shared" si="3"/>
        <v>NO</v>
      </c>
      <c r="AA18" s="41" t="str">
        <f t="shared" si="3"/>
        <v>NO</v>
      </c>
      <c r="AB18" s="41" t="str">
        <f t="shared" si="3"/>
        <v>NO</v>
      </c>
      <c r="AC18" s="41" t="str">
        <f t="shared" si="3"/>
        <v>NO</v>
      </c>
      <c r="AD18" s="41" t="str">
        <f t="shared" si="3"/>
        <v>NO</v>
      </c>
      <c r="AE18" s="41" t="str">
        <f t="shared" si="3"/>
        <v>NO</v>
      </c>
      <c r="AF18" s="41" t="str">
        <f t="shared" si="3"/>
        <v>NO</v>
      </c>
      <c r="AG18" s="41" t="str">
        <f t="shared" si="3"/>
        <v>NO</v>
      </c>
      <c r="AH18" s="41" t="str">
        <f t="shared" si="3"/>
        <v>NO</v>
      </c>
      <c r="AI18" s="41" t="str">
        <f t="shared" si="3"/>
        <v>NO</v>
      </c>
      <c r="AJ18" s="41" t="str">
        <f t="shared" si="3"/>
        <v>NO</v>
      </c>
      <c r="AK18" s="41" t="str">
        <f t="shared" si="3"/>
        <v>NO</v>
      </c>
      <c r="AL18" s="41" t="str">
        <f t="shared" si="3"/>
        <v>NO</v>
      </c>
      <c r="AM18" s="41" t="str">
        <f t="shared" si="3"/>
        <v>NO</v>
      </c>
      <c r="AN18" s="41" t="str">
        <f t="shared" si="3"/>
        <v>NO</v>
      </c>
      <c r="AO18" s="41" t="str">
        <f t="shared" si="3"/>
        <v>NO</v>
      </c>
      <c r="AP18" s="41" t="str">
        <f t="shared" si="3"/>
        <v>NO</v>
      </c>
      <c r="AQ18" s="41" t="str">
        <f t="shared" si="3"/>
        <v>NO</v>
      </c>
      <c r="AR18" s="41" t="str">
        <f t="shared" si="3"/>
        <v>NO</v>
      </c>
      <c r="AS18" s="41" t="str">
        <f t="shared" si="3"/>
        <v>NO</v>
      </c>
    </row>
    <row r="19" spans="1:45" s="11" customFormat="1" ht="33.75" customHeight="1">
      <c r="A19" s="74"/>
      <c r="B19" s="77"/>
      <c r="C19" s="77"/>
      <c r="D19" s="20" t="s">
        <v>41</v>
      </c>
      <c r="E19" s="20" t="s">
        <v>42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s="11" customFormat="1" ht="33" customHeight="1">
      <c r="A20" s="74"/>
      <c r="B20" s="77"/>
      <c r="C20" s="77"/>
      <c r="D20" s="20" t="s">
        <v>43</v>
      </c>
      <c r="E20" s="20" t="s">
        <v>44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s="11" customFormat="1" ht="51.75" customHeight="1">
      <c r="A21" s="74"/>
      <c r="B21" s="77"/>
      <c r="C21" s="77"/>
      <c r="D21" s="39" t="s">
        <v>53</v>
      </c>
      <c r="E21" s="42"/>
      <c r="F21" s="41" t="str">
        <f>IF(OR(ISBLANK(F22),ISBLANK(F23),ISBLANK(F24)),"NO",IF(AND(F22&lt;&gt;"NO",F23&lt;&gt;"NO",F24&lt;&gt;"NO"),"SI","NO"))</f>
        <v>NO</v>
      </c>
      <c r="G21" s="41" t="str">
        <f aca="true" t="shared" si="4" ref="G21:AS21">IF(OR(ISBLANK(G22),ISBLANK(G23),ISBLANK(G24)),"NO",IF(AND(G22&lt;&gt;"NO",G23&lt;&gt;"NO",G24&lt;&gt;"NO"),"SI","NO"))</f>
        <v>NO</v>
      </c>
      <c r="H21" s="41" t="str">
        <f t="shared" si="4"/>
        <v>NO</v>
      </c>
      <c r="I21" s="41" t="str">
        <f t="shared" si="4"/>
        <v>NO</v>
      </c>
      <c r="J21" s="41" t="str">
        <f t="shared" si="4"/>
        <v>NO</v>
      </c>
      <c r="K21" s="41" t="str">
        <f t="shared" si="4"/>
        <v>NO</v>
      </c>
      <c r="L21" s="41" t="str">
        <f t="shared" si="4"/>
        <v>NO</v>
      </c>
      <c r="M21" s="41" t="str">
        <f t="shared" si="4"/>
        <v>NO</v>
      </c>
      <c r="N21" s="41" t="str">
        <f t="shared" si="4"/>
        <v>NO</v>
      </c>
      <c r="O21" s="41" t="str">
        <f t="shared" si="4"/>
        <v>NO</v>
      </c>
      <c r="P21" s="41" t="str">
        <f t="shared" si="4"/>
        <v>NO</v>
      </c>
      <c r="Q21" s="41" t="str">
        <f t="shared" si="4"/>
        <v>NO</v>
      </c>
      <c r="R21" s="41" t="str">
        <f t="shared" si="4"/>
        <v>NO</v>
      </c>
      <c r="S21" s="41" t="str">
        <f t="shared" si="4"/>
        <v>NO</v>
      </c>
      <c r="T21" s="41" t="str">
        <f t="shared" si="4"/>
        <v>NO</v>
      </c>
      <c r="U21" s="41" t="str">
        <f t="shared" si="4"/>
        <v>NO</v>
      </c>
      <c r="V21" s="41" t="str">
        <f t="shared" si="4"/>
        <v>NO</v>
      </c>
      <c r="W21" s="41" t="str">
        <f t="shared" si="4"/>
        <v>NO</v>
      </c>
      <c r="X21" s="41" t="str">
        <f t="shared" si="4"/>
        <v>NO</v>
      </c>
      <c r="Y21" s="41" t="str">
        <f t="shared" si="4"/>
        <v>NO</v>
      </c>
      <c r="Z21" s="41" t="str">
        <f t="shared" si="4"/>
        <v>NO</v>
      </c>
      <c r="AA21" s="41" t="str">
        <f t="shared" si="4"/>
        <v>NO</v>
      </c>
      <c r="AB21" s="41" t="str">
        <f t="shared" si="4"/>
        <v>NO</v>
      </c>
      <c r="AC21" s="41" t="str">
        <f t="shared" si="4"/>
        <v>NO</v>
      </c>
      <c r="AD21" s="41" t="str">
        <f t="shared" si="4"/>
        <v>NO</v>
      </c>
      <c r="AE21" s="41" t="str">
        <f t="shared" si="4"/>
        <v>NO</v>
      </c>
      <c r="AF21" s="41" t="str">
        <f t="shared" si="4"/>
        <v>NO</v>
      </c>
      <c r="AG21" s="41" t="str">
        <f t="shared" si="4"/>
        <v>NO</v>
      </c>
      <c r="AH21" s="41" t="str">
        <f t="shared" si="4"/>
        <v>NO</v>
      </c>
      <c r="AI21" s="41" t="str">
        <f t="shared" si="4"/>
        <v>NO</v>
      </c>
      <c r="AJ21" s="41" t="str">
        <f t="shared" si="4"/>
        <v>NO</v>
      </c>
      <c r="AK21" s="41" t="str">
        <f t="shared" si="4"/>
        <v>NO</v>
      </c>
      <c r="AL21" s="41" t="str">
        <f t="shared" si="4"/>
        <v>NO</v>
      </c>
      <c r="AM21" s="41" t="str">
        <f t="shared" si="4"/>
        <v>NO</v>
      </c>
      <c r="AN21" s="41" t="str">
        <f t="shared" si="4"/>
        <v>NO</v>
      </c>
      <c r="AO21" s="41" t="str">
        <f t="shared" si="4"/>
        <v>NO</v>
      </c>
      <c r="AP21" s="41" t="str">
        <f t="shared" si="4"/>
        <v>NO</v>
      </c>
      <c r="AQ21" s="41" t="str">
        <f t="shared" si="4"/>
        <v>NO</v>
      </c>
      <c r="AR21" s="41" t="str">
        <f t="shared" si="4"/>
        <v>NO</v>
      </c>
      <c r="AS21" s="41" t="str">
        <f t="shared" si="4"/>
        <v>NO</v>
      </c>
    </row>
    <row r="22" spans="1:45" s="11" customFormat="1" ht="36.75" customHeight="1">
      <c r="A22" s="74"/>
      <c r="B22" s="77"/>
      <c r="C22" s="77"/>
      <c r="D22" s="20" t="s">
        <v>12</v>
      </c>
      <c r="E22" s="20" t="s">
        <v>25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s="11" customFormat="1" ht="31.5">
      <c r="A23" s="74"/>
      <c r="B23" s="77"/>
      <c r="C23" s="77"/>
      <c r="D23" s="20" t="s">
        <v>0</v>
      </c>
      <c r="E23" s="2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s="11" customFormat="1" ht="38.25" customHeight="1">
      <c r="A24" s="72"/>
      <c r="B24" s="78"/>
      <c r="C24" s="78"/>
      <c r="D24" s="20" t="s">
        <v>49</v>
      </c>
      <c r="E24" s="20" t="s">
        <v>50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s="14" customFormat="1" ht="29.25" customHeight="1">
      <c r="A25" s="61">
        <v>3</v>
      </c>
      <c r="B25" s="61" t="s">
        <v>5</v>
      </c>
      <c r="C25" s="75" t="s">
        <v>9</v>
      </c>
      <c r="D25" s="54" t="s">
        <v>28</v>
      </c>
      <c r="E25" s="43" t="s">
        <v>51</v>
      </c>
      <c r="F25" s="53">
        <f>IF(F7="SI","N.P.",IF(F26&lt;&gt;"",F26,""))</f>
      </c>
      <c r="G25" s="53">
        <f aca="true" t="shared" si="5" ref="G25:AS25">IF(G7="SI","N.P.",IF(G26&lt;&gt;"",G26,""))</f>
      </c>
      <c r="H25" s="53">
        <f t="shared" si="5"/>
      </c>
      <c r="I25" s="53">
        <f t="shared" si="5"/>
      </c>
      <c r="J25" s="53">
        <f t="shared" si="5"/>
      </c>
      <c r="K25" s="53">
        <f t="shared" si="5"/>
      </c>
      <c r="L25" s="53">
        <f t="shared" si="5"/>
      </c>
      <c r="M25" s="53">
        <f t="shared" si="5"/>
      </c>
      <c r="N25" s="53">
        <f t="shared" si="5"/>
      </c>
      <c r="O25" s="53">
        <f t="shared" si="5"/>
      </c>
      <c r="P25" s="53">
        <f t="shared" si="5"/>
      </c>
      <c r="Q25" s="53">
        <f t="shared" si="5"/>
      </c>
      <c r="R25" s="53">
        <f t="shared" si="5"/>
      </c>
      <c r="S25" s="53">
        <f t="shared" si="5"/>
      </c>
      <c r="T25" s="53">
        <f t="shared" si="5"/>
      </c>
      <c r="U25" s="53">
        <f t="shared" si="5"/>
      </c>
      <c r="V25" s="53">
        <f t="shared" si="5"/>
      </c>
      <c r="W25" s="53">
        <f t="shared" si="5"/>
      </c>
      <c r="X25" s="53">
        <f t="shared" si="5"/>
      </c>
      <c r="Y25" s="53">
        <f t="shared" si="5"/>
      </c>
      <c r="Z25" s="53">
        <f t="shared" si="5"/>
      </c>
      <c r="AA25" s="53">
        <f t="shared" si="5"/>
      </c>
      <c r="AB25" s="53">
        <f t="shared" si="5"/>
      </c>
      <c r="AC25" s="53">
        <f t="shared" si="5"/>
      </c>
      <c r="AD25" s="53">
        <f t="shared" si="5"/>
      </c>
      <c r="AE25" s="53">
        <f t="shared" si="5"/>
      </c>
      <c r="AF25" s="53">
        <f t="shared" si="5"/>
      </c>
      <c r="AG25" s="53">
        <f t="shared" si="5"/>
      </c>
      <c r="AH25" s="53">
        <f t="shared" si="5"/>
      </c>
      <c r="AI25" s="53">
        <f t="shared" si="5"/>
      </c>
      <c r="AJ25" s="53">
        <f t="shared" si="5"/>
      </c>
      <c r="AK25" s="53">
        <f t="shared" si="5"/>
      </c>
      <c r="AL25" s="53">
        <f t="shared" si="5"/>
      </c>
      <c r="AM25" s="53">
        <f t="shared" si="5"/>
      </c>
      <c r="AN25" s="53">
        <f t="shared" si="5"/>
      </c>
      <c r="AO25" s="53">
        <f t="shared" si="5"/>
      </c>
      <c r="AP25" s="53">
        <f t="shared" si="5"/>
      </c>
      <c r="AQ25" s="53">
        <f t="shared" si="5"/>
      </c>
      <c r="AR25" s="53">
        <f t="shared" si="5"/>
      </c>
      <c r="AS25" s="53">
        <f t="shared" si="5"/>
      </c>
    </row>
    <row r="26" spans="1:45" s="14" customFormat="1" ht="29.25" customHeight="1">
      <c r="A26" s="61"/>
      <c r="B26" s="61"/>
      <c r="C26" s="72"/>
      <c r="D26" s="55"/>
      <c r="E26" s="43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1:45" s="14" customFormat="1" ht="31.5">
      <c r="A27" s="71"/>
      <c r="B27" s="71"/>
      <c r="C27" s="38" t="s">
        <v>10</v>
      </c>
      <c r="D27" s="36" t="s">
        <v>30</v>
      </c>
      <c r="E27" s="43" t="s">
        <v>26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</row>
    <row r="28" spans="1:45" s="14" customFormat="1" ht="32.25" thickBot="1">
      <c r="A28" s="29">
        <v>4</v>
      </c>
      <c r="B28" s="29" t="s">
        <v>5</v>
      </c>
      <c r="C28" s="29">
        <v>4</v>
      </c>
      <c r="D28" s="45" t="s">
        <v>31</v>
      </c>
      <c r="E28" s="46" t="s">
        <v>29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</row>
    <row r="29" ht="13.5" thickTop="1"/>
    <row r="30" spans="4:45" ht="15.75">
      <c r="D30" s="22" t="s">
        <v>22</v>
      </c>
      <c r="E30" s="35"/>
      <c r="F30" s="23" t="str">
        <f>IF(ISBLANK(F5),"-",F5)</f>
        <v>-</v>
      </c>
      <c r="G30" s="23" t="str">
        <f aca="true" t="shared" si="6" ref="G30:AS30">IF(ISBLANK(G5),"-",G5)</f>
        <v>-</v>
      </c>
      <c r="H30" s="23" t="str">
        <f t="shared" si="6"/>
        <v>-</v>
      </c>
      <c r="I30" s="23" t="str">
        <f t="shared" si="6"/>
        <v>-</v>
      </c>
      <c r="J30" s="23" t="str">
        <f t="shared" si="6"/>
        <v>-</v>
      </c>
      <c r="K30" s="23" t="str">
        <f t="shared" si="6"/>
        <v>-</v>
      </c>
      <c r="L30" s="23" t="str">
        <f t="shared" si="6"/>
        <v>-</v>
      </c>
      <c r="M30" s="23" t="str">
        <f t="shared" si="6"/>
        <v>-</v>
      </c>
      <c r="N30" s="23" t="str">
        <f t="shared" si="6"/>
        <v>-</v>
      </c>
      <c r="O30" s="23" t="str">
        <f t="shared" si="6"/>
        <v>-</v>
      </c>
      <c r="P30" s="23" t="str">
        <f t="shared" si="6"/>
        <v>-</v>
      </c>
      <c r="Q30" s="23" t="str">
        <f t="shared" si="6"/>
        <v>-</v>
      </c>
      <c r="R30" s="23" t="str">
        <f t="shared" si="6"/>
        <v>-</v>
      </c>
      <c r="S30" s="23" t="str">
        <f t="shared" si="6"/>
        <v>-</v>
      </c>
      <c r="T30" s="23" t="str">
        <f t="shared" si="6"/>
        <v>-</v>
      </c>
      <c r="U30" s="23" t="str">
        <f t="shared" si="6"/>
        <v>-</v>
      </c>
      <c r="V30" s="23" t="str">
        <f t="shared" si="6"/>
        <v>-</v>
      </c>
      <c r="W30" s="23" t="str">
        <f t="shared" si="6"/>
        <v>-</v>
      </c>
      <c r="X30" s="23" t="str">
        <f t="shared" si="6"/>
        <v>-</v>
      </c>
      <c r="Y30" s="23" t="str">
        <f t="shared" si="6"/>
        <v>-</v>
      </c>
      <c r="Z30" s="23" t="str">
        <f t="shared" si="6"/>
        <v>-</v>
      </c>
      <c r="AA30" s="23" t="str">
        <f t="shared" si="6"/>
        <v>-</v>
      </c>
      <c r="AB30" s="23" t="str">
        <f t="shared" si="6"/>
        <v>-</v>
      </c>
      <c r="AC30" s="23" t="str">
        <f t="shared" si="6"/>
        <v>-</v>
      </c>
      <c r="AD30" s="23" t="str">
        <f t="shared" si="6"/>
        <v>-</v>
      </c>
      <c r="AE30" s="23" t="str">
        <f t="shared" si="6"/>
        <v>-</v>
      </c>
      <c r="AF30" s="23" t="str">
        <f t="shared" si="6"/>
        <v>-</v>
      </c>
      <c r="AG30" s="23" t="str">
        <f t="shared" si="6"/>
        <v>-</v>
      </c>
      <c r="AH30" s="23" t="str">
        <f t="shared" si="6"/>
        <v>-</v>
      </c>
      <c r="AI30" s="23" t="str">
        <f t="shared" si="6"/>
        <v>-</v>
      </c>
      <c r="AJ30" s="23" t="str">
        <f t="shared" si="6"/>
        <v>-</v>
      </c>
      <c r="AK30" s="23" t="str">
        <f t="shared" si="6"/>
        <v>-</v>
      </c>
      <c r="AL30" s="23" t="str">
        <f t="shared" si="6"/>
        <v>-</v>
      </c>
      <c r="AM30" s="23" t="str">
        <f t="shared" si="6"/>
        <v>-</v>
      </c>
      <c r="AN30" s="23" t="str">
        <f t="shared" si="6"/>
        <v>-</v>
      </c>
      <c r="AO30" s="23" t="str">
        <f t="shared" si="6"/>
        <v>-</v>
      </c>
      <c r="AP30" s="23" t="str">
        <f t="shared" si="6"/>
        <v>-</v>
      </c>
      <c r="AQ30" s="23" t="str">
        <f t="shared" si="6"/>
        <v>-</v>
      </c>
      <c r="AR30" s="23" t="str">
        <f t="shared" si="6"/>
        <v>-</v>
      </c>
      <c r="AS30" s="23" t="str">
        <f t="shared" si="6"/>
        <v>-</v>
      </c>
    </row>
    <row r="31" spans="2:45" ht="15.75">
      <c r="B31" s="24"/>
      <c r="D31" s="22" t="s">
        <v>19</v>
      </c>
      <c r="E31" s="25"/>
      <c r="F31" s="23">
        <f>IF(ISBLANK(F5),"",SUM(IF(F8="SI",1,0),IF(F15="SI",1,0),IF(F18="SI",1,0),IF(F21="SI",1,0),IF(F25="SI",1,0),IF(F27="SI",1,0),IF(F28="SI",1,0)))</f>
      </c>
      <c r="G31" s="23">
        <f aca="true" t="shared" si="7" ref="G31:AS31">IF(ISBLANK(G5),"",SUM(IF(G8="SI",1,0),IF(G15="SI",1,0),IF(G18="SI",1,0),IF(G21="SI",1,0),IF(G25="SI",1,0),IF(G27="SI",1,0),IF(G28="SI",1,0)))</f>
      </c>
      <c r="H31" s="23">
        <f t="shared" si="7"/>
      </c>
      <c r="I31" s="23">
        <f t="shared" si="7"/>
      </c>
      <c r="J31" s="23">
        <f t="shared" si="7"/>
      </c>
      <c r="K31" s="23">
        <f t="shared" si="7"/>
      </c>
      <c r="L31" s="23">
        <f t="shared" si="7"/>
      </c>
      <c r="M31" s="23">
        <f t="shared" si="7"/>
      </c>
      <c r="N31" s="23">
        <f t="shared" si="7"/>
      </c>
      <c r="O31" s="23">
        <f t="shared" si="7"/>
      </c>
      <c r="P31" s="23">
        <f t="shared" si="7"/>
      </c>
      <c r="Q31" s="23">
        <f t="shared" si="7"/>
      </c>
      <c r="R31" s="23">
        <f t="shared" si="7"/>
      </c>
      <c r="S31" s="23">
        <f t="shared" si="7"/>
      </c>
      <c r="T31" s="23">
        <f t="shared" si="7"/>
      </c>
      <c r="U31" s="23">
        <f t="shared" si="7"/>
      </c>
      <c r="V31" s="23">
        <f t="shared" si="7"/>
      </c>
      <c r="W31" s="23">
        <f t="shared" si="7"/>
      </c>
      <c r="X31" s="23">
        <f t="shared" si="7"/>
      </c>
      <c r="Y31" s="23">
        <f t="shared" si="7"/>
      </c>
      <c r="Z31" s="23">
        <f t="shared" si="7"/>
      </c>
      <c r="AA31" s="23">
        <f t="shared" si="7"/>
      </c>
      <c r="AB31" s="23">
        <f t="shared" si="7"/>
      </c>
      <c r="AC31" s="23">
        <f t="shared" si="7"/>
      </c>
      <c r="AD31" s="23">
        <f t="shared" si="7"/>
      </c>
      <c r="AE31" s="23">
        <f t="shared" si="7"/>
      </c>
      <c r="AF31" s="23">
        <f t="shared" si="7"/>
      </c>
      <c r="AG31" s="23">
        <f t="shared" si="7"/>
      </c>
      <c r="AH31" s="23">
        <f t="shared" si="7"/>
      </c>
      <c r="AI31" s="23">
        <f t="shared" si="7"/>
      </c>
      <c r="AJ31" s="23">
        <f t="shared" si="7"/>
      </c>
      <c r="AK31" s="23">
        <f t="shared" si="7"/>
      </c>
      <c r="AL31" s="23">
        <f t="shared" si="7"/>
      </c>
      <c r="AM31" s="23">
        <f t="shared" si="7"/>
      </c>
      <c r="AN31" s="23">
        <f t="shared" si="7"/>
      </c>
      <c r="AO31" s="23">
        <f t="shared" si="7"/>
      </c>
      <c r="AP31" s="23">
        <f t="shared" si="7"/>
      </c>
      <c r="AQ31" s="23">
        <f t="shared" si="7"/>
      </c>
      <c r="AR31" s="23">
        <f t="shared" si="7"/>
      </c>
      <c r="AS31" s="23">
        <f t="shared" si="7"/>
      </c>
    </row>
    <row r="32" spans="2:45" ht="15.75">
      <c r="B32" s="24"/>
      <c r="D32" s="22" t="s">
        <v>16</v>
      </c>
      <c r="E32" s="25"/>
      <c r="F32" s="23">
        <f>IF(ISBLANK(F5),"",SUM(IF(F8="NO",1,0),IF(F15="NO",1,0),IF(F18="NO",1,0),IF(F21="NO",1,0),IF(F25="NO",1,0),IF(F27="NO",1,0),IF(F28="NO",1,0)))</f>
      </c>
      <c r="G32" s="23">
        <f aca="true" t="shared" si="8" ref="G32:AS32">IF(ISBLANK(G5),"",SUM(IF(G8="NO",1,0),IF(G15="NO",1,0),IF(G18="NO",1,0),IF(G21="NO",1,0),IF(G25="NO",1,0),IF(G27="NO",1,0),IF(G28="NO",1,0)))</f>
      </c>
      <c r="H32" s="23">
        <f t="shared" si="8"/>
      </c>
      <c r="I32" s="23">
        <f t="shared" si="8"/>
      </c>
      <c r="J32" s="23">
        <f t="shared" si="8"/>
      </c>
      <c r="K32" s="23">
        <f t="shared" si="8"/>
      </c>
      <c r="L32" s="23">
        <f t="shared" si="8"/>
      </c>
      <c r="M32" s="23">
        <f t="shared" si="8"/>
      </c>
      <c r="N32" s="23">
        <f t="shared" si="8"/>
      </c>
      <c r="O32" s="23">
        <f t="shared" si="8"/>
      </c>
      <c r="P32" s="23">
        <f t="shared" si="8"/>
      </c>
      <c r="Q32" s="23">
        <f t="shared" si="8"/>
      </c>
      <c r="R32" s="23">
        <f t="shared" si="8"/>
      </c>
      <c r="S32" s="23">
        <f t="shared" si="8"/>
      </c>
      <c r="T32" s="23">
        <f t="shared" si="8"/>
      </c>
      <c r="U32" s="23">
        <f t="shared" si="8"/>
      </c>
      <c r="V32" s="23">
        <f t="shared" si="8"/>
      </c>
      <c r="W32" s="23">
        <f t="shared" si="8"/>
      </c>
      <c r="X32" s="23">
        <f t="shared" si="8"/>
      </c>
      <c r="Y32" s="23">
        <f t="shared" si="8"/>
      </c>
      <c r="Z32" s="23">
        <f t="shared" si="8"/>
      </c>
      <c r="AA32" s="23">
        <f t="shared" si="8"/>
      </c>
      <c r="AB32" s="23">
        <f t="shared" si="8"/>
      </c>
      <c r="AC32" s="23">
        <f t="shared" si="8"/>
      </c>
      <c r="AD32" s="23">
        <f t="shared" si="8"/>
      </c>
      <c r="AE32" s="23">
        <f t="shared" si="8"/>
      </c>
      <c r="AF32" s="23">
        <f t="shared" si="8"/>
      </c>
      <c r="AG32" s="23">
        <f t="shared" si="8"/>
      </c>
      <c r="AH32" s="23">
        <f t="shared" si="8"/>
      </c>
      <c r="AI32" s="23">
        <f t="shared" si="8"/>
      </c>
      <c r="AJ32" s="23">
        <f t="shared" si="8"/>
      </c>
      <c r="AK32" s="23">
        <f t="shared" si="8"/>
      </c>
      <c r="AL32" s="23">
        <f t="shared" si="8"/>
      </c>
      <c r="AM32" s="23">
        <f t="shared" si="8"/>
      </c>
      <c r="AN32" s="23">
        <f t="shared" si="8"/>
      </c>
      <c r="AO32" s="23">
        <f t="shared" si="8"/>
      </c>
      <c r="AP32" s="23">
        <f t="shared" si="8"/>
      </c>
      <c r="AQ32" s="23">
        <f t="shared" si="8"/>
      </c>
      <c r="AR32" s="23">
        <f t="shared" si="8"/>
      </c>
      <c r="AS32" s="23">
        <f t="shared" si="8"/>
      </c>
    </row>
    <row r="33" spans="2:45" ht="15.75">
      <c r="B33" s="24"/>
      <c r="D33" s="22" t="s">
        <v>17</v>
      </c>
      <c r="E33" s="25"/>
      <c r="F33" s="23">
        <f>IF(ISBLANK(F5),"",SUM(IF(F8="N.P.",1,0),IF(F15="N.P.",1,0),IF(F18="N.P.",1,0),IF(F21="N.P.",1,0),IF(F25="N.P.",1,0),IF(F27="N.P.",1,0),IF(F28="N.P.",1,0)))</f>
      </c>
      <c r="G33" s="23">
        <f aca="true" t="shared" si="9" ref="G33:AS33">IF(ISBLANK(G5),"",SUM(IF(G8="N.P.",1,0),IF(G15="N.P.",1,0),IF(G18="N.P.",1,0),IF(G21="N.P.",1,0),IF(G25="N.P.",1,0),IF(G27="N.P.",1,0),IF(G28="N.P.",1,0)))</f>
      </c>
      <c r="H33" s="23">
        <f t="shared" si="9"/>
      </c>
      <c r="I33" s="23">
        <f t="shared" si="9"/>
      </c>
      <c r="J33" s="23">
        <f t="shared" si="9"/>
      </c>
      <c r="K33" s="23">
        <f t="shared" si="9"/>
      </c>
      <c r="L33" s="23">
        <f t="shared" si="9"/>
      </c>
      <c r="M33" s="23">
        <f t="shared" si="9"/>
      </c>
      <c r="N33" s="23">
        <f t="shared" si="9"/>
      </c>
      <c r="O33" s="23">
        <f t="shared" si="9"/>
      </c>
      <c r="P33" s="23">
        <f t="shared" si="9"/>
      </c>
      <c r="Q33" s="23">
        <f t="shared" si="9"/>
      </c>
      <c r="R33" s="23">
        <f t="shared" si="9"/>
      </c>
      <c r="S33" s="23">
        <f t="shared" si="9"/>
      </c>
      <c r="T33" s="23">
        <f t="shared" si="9"/>
      </c>
      <c r="U33" s="23">
        <f t="shared" si="9"/>
      </c>
      <c r="V33" s="23">
        <f t="shared" si="9"/>
      </c>
      <c r="W33" s="23">
        <f t="shared" si="9"/>
      </c>
      <c r="X33" s="23">
        <f t="shared" si="9"/>
      </c>
      <c r="Y33" s="23">
        <f t="shared" si="9"/>
      </c>
      <c r="Z33" s="23">
        <f t="shared" si="9"/>
      </c>
      <c r="AA33" s="23">
        <f t="shared" si="9"/>
      </c>
      <c r="AB33" s="23">
        <f t="shared" si="9"/>
      </c>
      <c r="AC33" s="23">
        <f t="shared" si="9"/>
      </c>
      <c r="AD33" s="23">
        <f t="shared" si="9"/>
      </c>
      <c r="AE33" s="23">
        <f t="shared" si="9"/>
      </c>
      <c r="AF33" s="23">
        <f t="shared" si="9"/>
      </c>
      <c r="AG33" s="23">
        <f t="shared" si="9"/>
      </c>
      <c r="AH33" s="23">
        <f t="shared" si="9"/>
      </c>
      <c r="AI33" s="23">
        <f t="shared" si="9"/>
      </c>
      <c r="AJ33" s="23">
        <f t="shared" si="9"/>
      </c>
      <c r="AK33" s="23">
        <f t="shared" si="9"/>
      </c>
      <c r="AL33" s="23">
        <f t="shared" si="9"/>
      </c>
      <c r="AM33" s="23">
        <f t="shared" si="9"/>
      </c>
      <c r="AN33" s="23">
        <f t="shared" si="9"/>
      </c>
      <c r="AO33" s="23">
        <f t="shared" si="9"/>
      </c>
      <c r="AP33" s="23">
        <f t="shared" si="9"/>
      </c>
      <c r="AQ33" s="23">
        <f t="shared" si="9"/>
      </c>
      <c r="AR33" s="23">
        <f t="shared" si="9"/>
      </c>
      <c r="AS33" s="23">
        <f t="shared" si="9"/>
      </c>
    </row>
    <row r="34" spans="2:4" ht="15.75">
      <c r="B34" s="24"/>
      <c r="D34" s="26"/>
    </row>
    <row r="35" spans="2:4" ht="15.75">
      <c r="B35" s="68" t="s">
        <v>21</v>
      </c>
      <c r="C35" s="48">
        <f>COUNTA(5:5)-1</f>
        <v>0</v>
      </c>
      <c r="D35" s="30" t="s">
        <v>23</v>
      </c>
    </row>
    <row r="36" spans="2:4" ht="15" customHeight="1">
      <c r="B36" s="69"/>
      <c r="C36" s="48">
        <f>SUM(31:31)</f>
        <v>0</v>
      </c>
      <c r="D36" s="30" t="s">
        <v>19</v>
      </c>
    </row>
    <row r="37" spans="2:4" ht="15.75">
      <c r="B37" s="69"/>
      <c r="C37" s="48">
        <f>SUM(32:32)</f>
        <v>0</v>
      </c>
      <c r="D37" s="30" t="s">
        <v>16</v>
      </c>
    </row>
    <row r="38" spans="2:4" ht="15.75">
      <c r="B38" s="69"/>
      <c r="C38" s="48">
        <f>SUM(33:33)</f>
        <v>0</v>
      </c>
      <c r="D38" s="30" t="s">
        <v>17</v>
      </c>
    </row>
    <row r="39" spans="2:4" ht="13.5" customHeight="1">
      <c r="B39" s="70"/>
      <c r="C39" s="49">
        <f>IF((C36+C37)&gt;0,C36/(C36+C37),"")</f>
      </c>
      <c r="D39" s="50" t="s">
        <v>18</v>
      </c>
    </row>
  </sheetData>
  <sheetProtection sheet="1" formatColumns="0" formatRows="0" selectLockedCells="1"/>
  <mergeCells count="17">
    <mergeCell ref="E9:E13"/>
    <mergeCell ref="B5:D5"/>
    <mergeCell ref="A8:A14"/>
    <mergeCell ref="B35:B39"/>
    <mergeCell ref="A25:A27"/>
    <mergeCell ref="B25:B27"/>
    <mergeCell ref="C15:C24"/>
    <mergeCell ref="A15:A24"/>
    <mergeCell ref="B15:B24"/>
    <mergeCell ref="C25:C26"/>
    <mergeCell ref="D25:D26"/>
    <mergeCell ref="A1:D1"/>
    <mergeCell ref="B2:D2"/>
    <mergeCell ref="B3:D3"/>
    <mergeCell ref="B4:D4"/>
    <mergeCell ref="C8:C14"/>
    <mergeCell ref="B8:B14"/>
  </mergeCells>
  <dataValidations count="18">
    <dataValidation type="list" allowBlank="1" showInputMessage="1" showErrorMessage="1" sqref="F7:AS7">
      <formula1>"SI, NO"</formula1>
    </dataValidation>
    <dataValidation type="list" allowBlank="1" showInputMessage="1" showErrorMessage="1" sqref="F14:AS14 F26:AS27">
      <formula1>"SI, NO, N.P."</formula1>
    </dataValidation>
    <dataValidation allowBlank="1" showInputMessage="1" showErrorMessage="1" prompt="Il sottoindicatore è raggiunto in assenza di NO" sqref="F21:AS21"/>
    <dataValidation type="list" showInputMessage="1" showErrorMessage="1" sqref="F22:AS22">
      <formula1>"SI, NO"</formula1>
    </dataValidation>
    <dataValidation type="list" showInputMessage="1" showErrorMessage="1" prompt="Si applica in presenza della pianificazione definitiva" sqref="F20:AS20">
      <formula1>"SI, NO, N.P."</formula1>
    </dataValidation>
    <dataValidation type="list" showInputMessage="1" showErrorMessage="1" prompt="Si applica in presenza della pianificazione provvisoria.&#10;Per tempi brevi si intende un lasso di tempo necessario a soddisfare i bisogni &quot;urgenti&quot; e comunque a garantire la continuità assistenziale" sqref="F19:AS19">
      <formula1>"SI, NO, N.P."</formula1>
    </dataValidation>
    <dataValidation allowBlank="1" showInputMessage="1" showErrorMessage="1" prompt="Il sottoindicatore è raggiunto se è presente almeno un SI e in assenza di NO nelle aree sotto riportate" sqref="F9:AS9"/>
    <dataValidation type="list" showInputMessage="1" showErrorMessage="1" sqref="F23:AS24 F10:AS13">
      <formula1>"SI, NO, N.P."</formula1>
    </dataValidation>
    <dataValidation allowBlank="1" showInputMessage="1" showErrorMessage="1" prompt="Per evidenza si intende uno o più dei seguenti casi:&#10;- la sottoscrizione del progetto&#10;- l'annotazione nel Fascicolo  a cura dell'operatore dell'avvenuta condivisione/informazione &#10;- la trasmissione del progetto al care giver" sqref="D17"/>
    <dataValidation allowBlank="1" showInputMessage="1" showErrorMessage="1" prompt="Per i CF anche le prestazioni monoprofessionali devono  contemplare la valutazione/rivalutazione, la progettazione, la pianificazione, la condivisione in équipe e la conseguente tracciabilità." sqref="D8"/>
    <dataValidation allowBlank="1" showInputMessage="1" showErrorMessage="1" prompt="Nel diario individuale, le attività di gruppo devono essere indicate unicamente  nei casi di mancata frequenza o quando si siano rilevati perticolari comportamenti o reazioni durante tali attività." sqref="D22"/>
    <dataValidation showInputMessage="1" showErrorMessage="1" prompt="Il sottoindicatore può essere NP in caso di verifica effettuata prima dei 30 gg dalla presa in carico" sqref="F15:AS15"/>
    <dataValidation allowBlank="1" showErrorMessage="1" sqref="D9 D19:D20"/>
    <dataValidation type="list" showInputMessage="1" showErrorMessage="1" prompt="Applicabile solo al progetto definitivo" sqref="F17:AS17">
      <formula1>"SI, NO, N.P."</formula1>
    </dataValidation>
    <dataValidation type="list" allowBlank="1" showInputMessage="1" showErrorMessage="1" prompt="L'indicatore è valorizzato &quot;Non Pertinente&quot; in caso di indisponibilità del Flusso" sqref="F28:AS28">
      <formula1>"SI, NO, N.P."</formula1>
    </dataValidation>
    <dataValidation type="list" showInputMessage="1" showErrorMessage="1" prompt="I sottoindicatori successivi si possono applicare solo se è già presente un progetto definitivo" sqref="F16:AS16">
      <formula1>"SI, NO, N.P."</formula1>
    </dataValidation>
    <dataValidation type="list" showInputMessage="1" showErrorMessage="1" prompt="Il sottoindicatore è raggiunto in presenza della pianificazione provvisoria o della pianificazione definitiva" sqref="F18:AS18">
      <formula1>"SI, NO, N.P."</formula1>
    </dataValidation>
    <dataValidation allowBlank="1" showInputMessage="1" showErrorMessage="1" prompt="Registrazione: deve essere tracciata la somministrazione di ogni farmaco" sqref="D24"/>
  </dataValidations>
  <printOptions/>
  <pageMargins left="0.7086614173228347" right="0.7086614173228347" top="0.7480314960629921" bottom="0.7480314960629921" header="0.31496062992125984" footer="0.31496062992125984"/>
  <pageSetup fitToHeight="4" fitToWidth="16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Lopez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NuMP</dc:creator>
  <cp:keywords/>
  <dc:description/>
  <cp:lastModifiedBy>alberto.lombardi</cp:lastModifiedBy>
  <cp:lastPrinted>2018-07-09T16:11:45Z</cp:lastPrinted>
  <dcterms:created xsi:type="dcterms:W3CDTF">2012-09-11T13:39:57Z</dcterms:created>
  <dcterms:modified xsi:type="dcterms:W3CDTF">2018-10-03T13:36:31Z</dcterms:modified>
  <cp:category/>
  <cp:version/>
  <cp:contentType/>
  <cp:contentStatus/>
</cp:coreProperties>
</file>